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<sst xmlns="http://schemas.openxmlformats.org/spreadsheetml/2006/main" count="67" uniqueCount="38">
  <si>
    <t>TOTAL AREA</t>
  </si>
  <si>
    <t>№</t>
  </si>
  <si>
    <t>FLOOR</t>
  </si>
  <si>
    <t>APARTMENTS AND PENTHOUSES</t>
  </si>
  <si>
    <t>BUILT UP AREA</t>
  </si>
  <si>
    <t xml:space="preserve">  COMMON AREAS</t>
  </si>
  <si>
    <t xml:space="preserve">    PRICE IN EUROS </t>
  </si>
  <si>
    <r>
      <t>М</t>
    </r>
    <r>
      <rPr>
        <vertAlign val="superscript"/>
        <sz val="9"/>
        <rFont val="Arial"/>
        <family val="2"/>
      </rPr>
      <t>2</t>
    </r>
  </si>
  <si>
    <r>
      <t>М</t>
    </r>
    <r>
      <rPr>
        <vertAlign val="superscript"/>
        <sz val="9"/>
        <rFont val="Arial"/>
        <family val="2"/>
      </rPr>
      <t>2</t>
    </r>
  </si>
  <si>
    <t>%</t>
  </si>
  <si>
    <t>FL 4+5</t>
  </si>
  <si>
    <t xml:space="preserve">PENTHOUSE 4.3 (2 bedroom) two-storey </t>
  </si>
  <si>
    <t>FL 3</t>
  </si>
  <si>
    <t>APARTMENT3.5 (1 bedroom)</t>
  </si>
  <si>
    <t>sold</t>
  </si>
  <si>
    <t>APARTMENT 3.4 (1 bedroom)</t>
  </si>
  <si>
    <t>FL  3</t>
  </si>
  <si>
    <t>APARTMENT 3.3 (1 bedroom)</t>
  </si>
  <si>
    <t>APARTMENT 3.2 (1 bedroom)</t>
  </si>
  <si>
    <t>APARTMENT 3.1 (1 bedroom)</t>
  </si>
  <si>
    <t>FL  2</t>
  </si>
  <si>
    <t>APARTMENT 2.5 (1 bedroom)</t>
  </si>
  <si>
    <t>APARTMENT 2.4 (1 bedroom)</t>
  </si>
  <si>
    <t>FL 2</t>
  </si>
  <si>
    <t>АPARTMENT 2.3 (1 bedroom)</t>
  </si>
  <si>
    <t>АPARTMENT 2.2 (1 bedroom)</t>
  </si>
  <si>
    <t xml:space="preserve">АPARTMENT 2.1 (1 bedroom) </t>
  </si>
  <si>
    <t xml:space="preserve">FL 1 </t>
  </si>
  <si>
    <t>АPARTMENT 1.5 (1 bedroom)</t>
  </si>
  <si>
    <t>АPARTMENT 1.4 (1 bedroom)</t>
  </si>
  <si>
    <t>АPARTMENT 1.3 (1 bedroom)</t>
  </si>
  <si>
    <t>АPARTMENT 1.2  (1 bedroom)</t>
  </si>
  <si>
    <t>APARTMENT 1.1 (1 bedroom)</t>
  </si>
  <si>
    <t>TOTAL</t>
  </si>
  <si>
    <t xml:space="preserve">PENTHOUSE 4.5 (1 bedroom )two-storey </t>
  </si>
  <si>
    <t xml:space="preserve">PENTHOUSE 4.4 (1 bedroom) two-storey </t>
  </si>
  <si>
    <t xml:space="preserve">PENTHOUSE 4.2 (1 bedroom) two-storey </t>
  </si>
  <si>
    <t xml:space="preserve">PENTHOUSE 4.1 (1 bedroom) two-storey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</si>
</sst>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€-1809]#,##0.00"/>
  </numFmts>
  <fonts count="48">
    <font>
      <sz val="10"/>
      <name val="Arial"/>
      <family val="0"/>
    </font>
    <font>
      <sz val="14"/>
      <color indexed="9"/>
      <name val="Arial Cyr"/>
      <family val="2"/>
    </font>
    <font>
      <sz val="9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 horizontal="center"/>
    </xf>
    <xf numFmtId="0" fontId="1" fillId="33" borderId="0" xfId="0" applyNumberFormat="1" applyFont="1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80" fontId="6" fillId="34" borderId="1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80" fontId="6" fillId="35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11" fillId="35" borderId="10" xfId="0" applyNumberFormat="1" applyFont="1" applyFill="1" applyBorder="1" applyAlignment="1">
      <alignment horizontal="center"/>
    </xf>
    <xf numFmtId="0" fontId="11" fillId="35" borderId="10" xfId="0" applyNumberFormat="1" applyFont="1" applyFill="1" applyBorder="1" applyAlignment="1">
      <alignment/>
    </xf>
    <xf numFmtId="2" fontId="13" fillId="35" borderId="10" xfId="0" applyNumberFormat="1" applyFont="1" applyFill="1" applyBorder="1" applyAlignment="1">
      <alignment horizontal="center"/>
    </xf>
    <xf numFmtId="2" fontId="11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9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/>
    </xf>
    <xf numFmtId="0" fontId="0" fillId="35" borderId="10" xfId="0" applyNumberFormat="1" applyFill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36" borderId="10" xfId="0" applyNumberFormat="1" applyFill="1" applyBorder="1" applyAlignment="1">
      <alignment horizontal="center"/>
    </xf>
    <xf numFmtId="0" fontId="0" fillId="36" borderId="10" xfId="0" applyNumberFormat="1" applyFill="1" applyBorder="1" applyAlignment="1">
      <alignment/>
    </xf>
    <xf numFmtId="0" fontId="2" fillId="36" borderId="10" xfId="0" applyNumberFormat="1" applyFont="1" applyFill="1" applyBorder="1" applyAlignment="1">
      <alignment horizontal="right"/>
    </xf>
    <xf numFmtId="0" fontId="3" fillId="36" borderId="10" xfId="0" applyNumberFormat="1" applyFont="1" applyFill="1" applyBorder="1" applyAlignment="1">
      <alignment horizontal="right"/>
    </xf>
    <xf numFmtId="2" fontId="5" fillId="36" borderId="10" xfId="0" applyNumberFormat="1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1" fillId="37" borderId="10" xfId="0" applyNumberFormat="1" applyFont="1" applyFill="1" applyBorder="1" applyAlignment="1">
      <alignment horizontal="center"/>
    </xf>
    <xf numFmtId="0" fontId="0" fillId="37" borderId="10" xfId="0" applyNumberFormat="1" applyFill="1" applyBorder="1" applyAlignment="1">
      <alignment/>
    </xf>
    <xf numFmtId="2" fontId="6" fillId="37" borderId="10" xfId="0" applyNumberFormat="1" applyFon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0" fillId="38" borderId="10" xfId="0" applyNumberFormat="1" applyFill="1" applyBorder="1" applyAlignment="1">
      <alignment horizontal="center"/>
    </xf>
    <xf numFmtId="0" fontId="0" fillId="38" borderId="10" xfId="0" applyNumberFormat="1" applyFill="1" applyBorder="1" applyAlignment="1">
      <alignment/>
    </xf>
    <xf numFmtId="2" fontId="6" fillId="38" borderId="10" xfId="0" applyNumberFormat="1" applyFont="1" applyFill="1" applyBorder="1" applyAlignment="1">
      <alignment horizontal="center"/>
    </xf>
    <xf numFmtId="2" fontId="0" fillId="38" borderId="10" xfId="0" applyNumberFormat="1" applyFon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180" fontId="6" fillId="38" borderId="1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D35" sqref="D34:D35"/>
    </sheetView>
  </sheetViews>
  <sheetFormatPr defaultColWidth="9.140625" defaultRowHeight="12.75"/>
  <cols>
    <col min="2" max="2" width="4.28125" style="0" customWidth="1"/>
    <col min="4" max="4" width="35.8515625" style="0" customWidth="1"/>
    <col min="5" max="5" width="15.57421875" style="0" customWidth="1"/>
    <col min="6" max="6" width="16.140625" style="0" customWidth="1"/>
    <col min="7" max="7" width="18.140625" style="0" customWidth="1"/>
    <col min="8" max="8" width="9.140625" style="0" hidden="1" customWidth="1"/>
    <col min="9" max="9" width="19.140625" style="0" customWidth="1"/>
    <col min="10" max="11" width="9.57421875" style="0" bestFit="1" customWidth="1"/>
  </cols>
  <sheetData>
    <row r="1" spans="6:11" ht="12.75">
      <c r="F1" s="55"/>
      <c r="G1" s="55"/>
      <c r="H1" s="55"/>
      <c r="I1" s="55"/>
      <c r="J1" s="65"/>
      <c r="K1" s="65"/>
    </row>
    <row r="2" spans="1:11" ht="17.25">
      <c r="A2" s="1"/>
      <c r="B2" s="3"/>
      <c r="C2" s="2"/>
      <c r="D2" s="3"/>
      <c r="E2" s="4"/>
      <c r="F2" s="56"/>
      <c r="G2" s="57"/>
      <c r="H2" s="58"/>
      <c r="I2" s="59"/>
      <c r="J2" s="65"/>
      <c r="K2" s="65"/>
    </row>
    <row r="3" spans="1:11" ht="14.25" hidden="1">
      <c r="A3" s="1"/>
      <c r="B3" s="1"/>
      <c r="C3" s="5"/>
      <c r="D3" s="6"/>
      <c r="E3" s="7"/>
      <c r="F3" s="60"/>
      <c r="G3" s="61"/>
      <c r="H3" s="61"/>
      <c r="I3" s="62"/>
      <c r="J3" s="65"/>
      <c r="K3" s="65"/>
    </row>
    <row r="4" spans="1:11" ht="12.75" hidden="1">
      <c r="A4" s="1"/>
      <c r="B4" s="1"/>
      <c r="C4" s="5"/>
      <c r="D4" s="8"/>
      <c r="E4" s="9"/>
      <c r="F4" s="56"/>
      <c r="G4" s="57"/>
      <c r="H4" s="57"/>
      <c r="I4" s="62"/>
      <c r="J4" s="65"/>
      <c r="K4" s="65"/>
    </row>
    <row r="5" spans="1:11" ht="17.25" hidden="1">
      <c r="A5" s="1"/>
      <c r="B5" s="3"/>
      <c r="C5" s="10"/>
      <c r="D5" s="11"/>
      <c r="E5" s="12"/>
      <c r="F5" s="63"/>
      <c r="G5" s="57"/>
      <c r="H5" s="57"/>
      <c r="I5" s="62"/>
      <c r="J5" s="65"/>
      <c r="K5" s="65"/>
    </row>
    <row r="6" spans="1:11" ht="12.75" hidden="1">
      <c r="A6" s="1"/>
      <c r="B6" s="1"/>
      <c r="C6" s="5"/>
      <c r="D6" s="1"/>
      <c r="E6" s="9"/>
      <c r="F6" s="56"/>
      <c r="G6" s="57"/>
      <c r="H6" s="57"/>
      <c r="I6" s="62"/>
      <c r="J6" s="65"/>
      <c r="K6" s="65"/>
    </row>
    <row r="7" spans="1:11" ht="15">
      <c r="A7" s="1"/>
      <c r="B7" s="1"/>
      <c r="C7" s="5"/>
      <c r="D7" s="13"/>
      <c r="E7" s="14"/>
      <c r="F7" s="64"/>
      <c r="G7" s="57"/>
      <c r="H7" s="57"/>
      <c r="I7" s="62"/>
      <c r="J7" s="65"/>
      <c r="K7" s="65"/>
    </row>
    <row r="8" spans="1:9" ht="12.75">
      <c r="A8" s="1"/>
      <c r="B8" s="33" t="s">
        <v>1</v>
      </c>
      <c r="C8" s="34" t="s">
        <v>2</v>
      </c>
      <c r="D8" s="35" t="s">
        <v>3</v>
      </c>
      <c r="E8" s="36" t="s">
        <v>0</v>
      </c>
      <c r="F8" s="53" t="s">
        <v>4</v>
      </c>
      <c r="G8" s="80" t="s">
        <v>5</v>
      </c>
      <c r="H8" s="80"/>
      <c r="I8" s="54" t="s">
        <v>6</v>
      </c>
    </row>
    <row r="9" spans="1:9" ht="13.5">
      <c r="A9" s="1"/>
      <c r="B9" s="33"/>
      <c r="C9" s="37"/>
      <c r="D9" s="38"/>
      <c r="E9" s="39" t="s">
        <v>7</v>
      </c>
      <c r="F9" s="39" t="s">
        <v>8</v>
      </c>
      <c r="G9" s="40" t="s">
        <v>8</v>
      </c>
      <c r="H9" s="40" t="s">
        <v>9</v>
      </c>
      <c r="I9" s="41"/>
    </row>
    <row r="10" spans="1:9" ht="12.75">
      <c r="A10" s="1"/>
      <c r="B10" s="42"/>
      <c r="C10" s="43"/>
      <c r="D10" s="33"/>
      <c r="E10" s="36"/>
      <c r="F10" s="36"/>
      <c r="G10" s="37"/>
      <c r="H10" s="37"/>
      <c r="I10" s="41"/>
    </row>
    <row r="11" spans="1:9" ht="12.75">
      <c r="A11" s="1"/>
      <c r="B11" s="33">
        <v>1</v>
      </c>
      <c r="C11" s="44" t="s">
        <v>10</v>
      </c>
      <c r="D11" s="45" t="s">
        <v>34</v>
      </c>
      <c r="E11" s="15">
        <f aca="true" t="shared" si="0" ref="E11:E28">(F11+G11)</f>
        <v>79.26530245584154</v>
      </c>
      <c r="F11" s="16">
        <v>67.14</v>
      </c>
      <c r="G11" s="17">
        <f aca="true" t="shared" si="1" ref="G11:G30">F11/$F$31*$G$31</f>
        <v>12.125302455841533</v>
      </c>
      <c r="H11" s="17"/>
      <c r="I11" s="18">
        <v>45000</v>
      </c>
    </row>
    <row r="12" spans="1:9" ht="12.75">
      <c r="A12" s="1"/>
      <c r="B12" s="33">
        <v>2</v>
      </c>
      <c r="C12" s="25" t="s">
        <v>10</v>
      </c>
      <c r="D12" s="45" t="s">
        <v>35</v>
      </c>
      <c r="E12" s="15">
        <f t="shared" si="0"/>
        <v>81.33134772390413</v>
      </c>
      <c r="F12" s="16">
        <v>68.89</v>
      </c>
      <c r="G12" s="17">
        <f>F12/$F$31*$G$31</f>
        <v>12.441347723904128</v>
      </c>
      <c r="H12" s="17"/>
      <c r="I12" s="18">
        <v>45000</v>
      </c>
    </row>
    <row r="13" spans="1:9" ht="12.75">
      <c r="A13" s="1"/>
      <c r="B13" s="33">
        <v>3</v>
      </c>
      <c r="C13" s="74" t="s">
        <v>10</v>
      </c>
      <c r="D13" s="75" t="s">
        <v>11</v>
      </c>
      <c r="E13" s="76">
        <f t="shared" si="0"/>
        <v>124.13980567816111</v>
      </c>
      <c r="F13" s="77">
        <v>105.15</v>
      </c>
      <c r="G13" s="78">
        <f>F13/$F$31*$G$31</f>
        <v>18.98980567816111</v>
      </c>
      <c r="H13" s="78"/>
      <c r="I13" s="79">
        <v>70000</v>
      </c>
    </row>
    <row r="14" spans="1:9" ht="12.75">
      <c r="A14" s="1"/>
      <c r="B14" s="33">
        <v>4</v>
      </c>
      <c r="C14" s="25" t="s">
        <v>10</v>
      </c>
      <c r="D14" s="45" t="s">
        <v>36</v>
      </c>
      <c r="E14" s="15">
        <f t="shared" si="0"/>
        <v>81.33134772390413</v>
      </c>
      <c r="F14" s="16">
        <v>68.89</v>
      </c>
      <c r="G14" s="17">
        <f>F14/$F$31*$G$31</f>
        <v>12.441347723904128</v>
      </c>
      <c r="H14" s="17"/>
      <c r="I14" s="18">
        <v>45000</v>
      </c>
    </row>
    <row r="15" spans="1:9" ht="12.75">
      <c r="A15" s="1"/>
      <c r="B15" s="33">
        <v>5</v>
      </c>
      <c r="C15" s="25" t="s">
        <v>10</v>
      </c>
      <c r="D15" s="45" t="s">
        <v>37</v>
      </c>
      <c r="E15" s="15">
        <f t="shared" si="0"/>
        <v>79.26530245584154</v>
      </c>
      <c r="F15" s="16">
        <v>67.14</v>
      </c>
      <c r="G15" s="17">
        <f t="shared" si="1"/>
        <v>12.125302455841533</v>
      </c>
      <c r="H15" s="17"/>
      <c r="I15" s="18">
        <v>45000</v>
      </c>
    </row>
    <row r="16" spans="1:9" ht="12.75">
      <c r="A16" s="19"/>
      <c r="B16" s="46">
        <v>7</v>
      </c>
      <c r="C16" s="20" t="s">
        <v>12</v>
      </c>
      <c r="D16" s="47" t="s">
        <v>13</v>
      </c>
      <c r="E16" s="21">
        <f t="shared" si="0"/>
        <v>68.09685203534316</v>
      </c>
      <c r="F16" s="22">
        <v>57.68</v>
      </c>
      <c r="G16" s="23">
        <f t="shared" si="1"/>
        <v>10.416852035343156</v>
      </c>
      <c r="H16" s="23"/>
      <c r="I16" s="48" t="s">
        <v>14</v>
      </c>
    </row>
    <row r="17" spans="1:9" ht="12.75">
      <c r="A17" s="19"/>
      <c r="B17" s="46">
        <v>8</v>
      </c>
      <c r="C17" s="20" t="s">
        <v>12</v>
      </c>
      <c r="D17" s="47" t="s">
        <v>15</v>
      </c>
      <c r="E17" s="21">
        <f t="shared" si="0"/>
        <v>64.4015824987512</v>
      </c>
      <c r="F17" s="22">
        <v>54.55</v>
      </c>
      <c r="G17" s="23">
        <f t="shared" si="1"/>
        <v>9.851582498751199</v>
      </c>
      <c r="H17" s="23"/>
      <c r="I17" s="48" t="s">
        <v>14</v>
      </c>
    </row>
    <row r="18" spans="1:9" ht="12.75">
      <c r="A18" s="19"/>
      <c r="B18" s="46">
        <v>10</v>
      </c>
      <c r="C18" s="20" t="s">
        <v>16</v>
      </c>
      <c r="D18" s="47" t="s">
        <v>17</v>
      </c>
      <c r="E18" s="21">
        <f t="shared" si="0"/>
        <v>84.53076639616106</v>
      </c>
      <c r="F18" s="20">
        <v>71.6</v>
      </c>
      <c r="G18" s="23">
        <f t="shared" si="1"/>
        <v>12.930766396161061</v>
      </c>
      <c r="H18" s="23"/>
      <c r="I18" s="24" t="s">
        <v>14</v>
      </c>
    </row>
    <row r="19" spans="1:9" ht="12.75">
      <c r="A19" s="19"/>
      <c r="B19" s="46">
        <v>11</v>
      </c>
      <c r="C19" s="20" t="s">
        <v>16</v>
      </c>
      <c r="D19" s="47" t="s">
        <v>18</v>
      </c>
      <c r="E19" s="21">
        <f t="shared" si="0"/>
        <v>64.4015824987512</v>
      </c>
      <c r="F19" s="20">
        <v>54.55</v>
      </c>
      <c r="G19" s="23">
        <f t="shared" si="1"/>
        <v>9.851582498751199</v>
      </c>
      <c r="H19" s="23"/>
      <c r="I19" s="48" t="s">
        <v>14</v>
      </c>
    </row>
    <row r="20" spans="1:9" ht="12.75">
      <c r="A20" s="19"/>
      <c r="B20" s="46">
        <v>12</v>
      </c>
      <c r="C20" s="20" t="s">
        <v>16</v>
      </c>
      <c r="D20" s="47" t="s">
        <v>19</v>
      </c>
      <c r="E20" s="21">
        <f t="shared" si="0"/>
        <v>68.09685203534316</v>
      </c>
      <c r="F20" s="20">
        <v>57.68</v>
      </c>
      <c r="G20" s="23">
        <f t="shared" si="1"/>
        <v>10.416852035343156</v>
      </c>
      <c r="H20" s="23"/>
      <c r="I20" s="48" t="s">
        <v>14</v>
      </c>
    </row>
    <row r="21" spans="1:9" ht="12.75">
      <c r="A21" s="1"/>
      <c r="B21" s="33">
        <v>13</v>
      </c>
      <c r="C21" s="31" t="s">
        <v>20</v>
      </c>
      <c r="D21" s="49" t="s">
        <v>21</v>
      </c>
      <c r="E21" s="21">
        <f>(F21+G21)</f>
        <v>68.09685203534316</v>
      </c>
      <c r="F21" s="31">
        <v>57.68</v>
      </c>
      <c r="G21" s="32">
        <f t="shared" si="1"/>
        <v>10.416852035343156</v>
      </c>
      <c r="H21" s="32"/>
      <c r="I21" s="48" t="s">
        <v>14</v>
      </c>
    </row>
    <row r="22" spans="1:9" ht="12.75">
      <c r="A22" s="1"/>
      <c r="B22" s="33">
        <v>14</v>
      </c>
      <c r="C22" s="31" t="s">
        <v>20</v>
      </c>
      <c r="D22" s="49" t="s">
        <v>22</v>
      </c>
      <c r="E22" s="21">
        <f t="shared" si="0"/>
        <v>64.4015824987512</v>
      </c>
      <c r="F22" s="31">
        <v>54.55</v>
      </c>
      <c r="G22" s="32">
        <f t="shared" si="1"/>
        <v>9.851582498751199</v>
      </c>
      <c r="H22" s="32"/>
      <c r="I22" s="48" t="s">
        <v>14</v>
      </c>
    </row>
    <row r="23" spans="1:10" ht="12.75">
      <c r="A23" s="1"/>
      <c r="B23" s="33">
        <v>16</v>
      </c>
      <c r="C23" s="31" t="s">
        <v>23</v>
      </c>
      <c r="D23" s="49" t="s">
        <v>24</v>
      </c>
      <c r="E23" s="21">
        <f t="shared" si="0"/>
        <v>84.53076639616106</v>
      </c>
      <c r="F23" s="31">
        <v>71.6</v>
      </c>
      <c r="G23" s="32">
        <f t="shared" si="1"/>
        <v>12.930766396161061</v>
      </c>
      <c r="H23" s="17"/>
      <c r="I23" s="48" t="s">
        <v>14</v>
      </c>
      <c r="J23" s="65"/>
    </row>
    <row r="24" spans="1:10" ht="12.75">
      <c r="A24" s="1"/>
      <c r="B24" s="33">
        <v>17</v>
      </c>
      <c r="C24" s="31" t="s">
        <v>23</v>
      </c>
      <c r="D24" s="49" t="s">
        <v>25</v>
      </c>
      <c r="E24" s="21">
        <f t="shared" si="0"/>
        <v>64.4015824987512</v>
      </c>
      <c r="F24" s="31">
        <v>54.55</v>
      </c>
      <c r="G24" s="32">
        <f t="shared" si="1"/>
        <v>9.851582498751199</v>
      </c>
      <c r="H24" s="17"/>
      <c r="I24" s="48" t="s">
        <v>14</v>
      </c>
      <c r="J24" s="66"/>
    </row>
    <row r="25" spans="1:10" ht="12.75">
      <c r="A25" s="1"/>
      <c r="B25" s="33">
        <v>18</v>
      </c>
      <c r="C25" s="31" t="s">
        <v>23</v>
      </c>
      <c r="D25" s="49" t="s">
        <v>26</v>
      </c>
      <c r="E25" s="21">
        <f t="shared" si="0"/>
        <v>68.09685203534316</v>
      </c>
      <c r="F25" s="31">
        <v>57.68</v>
      </c>
      <c r="G25" s="32">
        <f t="shared" si="1"/>
        <v>10.416852035343156</v>
      </c>
      <c r="H25" s="17"/>
      <c r="I25" s="48" t="s">
        <v>14</v>
      </c>
      <c r="J25" s="66"/>
    </row>
    <row r="26" spans="1:10" ht="12.75">
      <c r="A26" s="1"/>
      <c r="B26" s="33">
        <v>19</v>
      </c>
      <c r="C26" s="69" t="s">
        <v>27</v>
      </c>
      <c r="D26" s="70" t="s">
        <v>28</v>
      </c>
      <c r="E26" s="71">
        <f t="shared" si="0"/>
        <v>57.99093918127697</v>
      </c>
      <c r="F26" s="72">
        <v>49.12</v>
      </c>
      <c r="G26" s="73">
        <f t="shared" si="1"/>
        <v>8.870939181276974</v>
      </c>
      <c r="H26" s="17"/>
      <c r="I26" s="48" t="s">
        <v>14</v>
      </c>
      <c r="J26" s="67"/>
    </row>
    <row r="27" spans="1:9" ht="12.75">
      <c r="A27" s="1"/>
      <c r="B27" s="33">
        <v>20</v>
      </c>
      <c r="C27" s="31" t="s">
        <v>27</v>
      </c>
      <c r="D27" s="49" t="s">
        <v>29</v>
      </c>
      <c r="E27" s="21">
        <f t="shared" si="0"/>
        <v>54.30747561764537</v>
      </c>
      <c r="F27" s="31">
        <v>46</v>
      </c>
      <c r="G27" s="32">
        <f t="shared" si="1"/>
        <v>8.307475617645375</v>
      </c>
      <c r="H27" s="32"/>
      <c r="I27" s="48" t="s">
        <v>14</v>
      </c>
    </row>
    <row r="28" spans="1:10" ht="12.75">
      <c r="A28" s="1"/>
      <c r="B28" s="33">
        <v>21</v>
      </c>
      <c r="C28" s="26" t="s">
        <v>27</v>
      </c>
      <c r="D28" s="27" t="s">
        <v>30</v>
      </c>
      <c r="E28" s="28">
        <f t="shared" si="0"/>
        <v>72.72479343580338</v>
      </c>
      <c r="F28" s="26">
        <v>61.6</v>
      </c>
      <c r="G28" s="29">
        <f t="shared" si="1"/>
        <v>11.124793435803372</v>
      </c>
      <c r="H28" s="29"/>
      <c r="I28" s="48" t="s">
        <v>14</v>
      </c>
      <c r="J28" s="30"/>
    </row>
    <row r="29" spans="1:9" ht="12.75">
      <c r="A29" s="1"/>
      <c r="B29" s="33">
        <v>23</v>
      </c>
      <c r="C29" s="31" t="s">
        <v>27</v>
      </c>
      <c r="D29" s="49" t="s">
        <v>31</v>
      </c>
      <c r="E29" s="21">
        <f>F29+G29</f>
        <v>54.30747561764537</v>
      </c>
      <c r="F29" s="22">
        <v>46</v>
      </c>
      <c r="G29" s="32">
        <f t="shared" si="1"/>
        <v>8.307475617645375</v>
      </c>
      <c r="H29" s="32"/>
      <c r="I29" s="48" t="s">
        <v>14</v>
      </c>
    </row>
    <row r="30" spans="1:9" ht="12.75">
      <c r="A30" s="1"/>
      <c r="B30" s="33">
        <v>24</v>
      </c>
      <c r="C30" s="31" t="s">
        <v>27</v>
      </c>
      <c r="D30" s="49" t="s">
        <v>32</v>
      </c>
      <c r="E30" s="21">
        <f>F30+G30</f>
        <v>57.99093918127697</v>
      </c>
      <c r="F30" s="22">
        <v>49.12</v>
      </c>
      <c r="G30" s="32">
        <f t="shared" si="1"/>
        <v>8.870939181276974</v>
      </c>
      <c r="H30" s="17"/>
      <c r="I30" s="48" t="s">
        <v>14</v>
      </c>
    </row>
    <row r="31" spans="1:11" ht="12.75">
      <c r="A31" s="1"/>
      <c r="B31" s="33"/>
      <c r="C31" s="37"/>
      <c r="D31" s="35" t="s">
        <v>33</v>
      </c>
      <c r="E31" s="50">
        <f>SUM(E11:E30)</f>
        <v>1441.71</v>
      </c>
      <c r="F31" s="51">
        <f>SUM(F11:F30)</f>
        <v>1221.1699999999996</v>
      </c>
      <c r="G31" s="52">
        <v>220.54</v>
      </c>
      <c r="H31" s="36">
        <f>SUM(H11:H30)</f>
        <v>0</v>
      </c>
      <c r="I31" s="51"/>
      <c r="J31" s="68"/>
      <c r="K31" s="68"/>
    </row>
  </sheetData>
  <sheetProtection/>
  <mergeCells count="1">
    <mergeCell ref="G8:H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dcterms:created xsi:type="dcterms:W3CDTF">2008-12-10T13:50:11Z</dcterms:created>
  <dcterms:modified xsi:type="dcterms:W3CDTF">2014-10-03T05:05:24Z</dcterms:modified>
  <cp:category/>
  <cp:version/>
  <cp:contentType/>
  <cp:contentStatus/>
</cp:coreProperties>
</file>